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15" windowWidth="17895" windowHeight="1060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5" i="1"/>
  <c r="D24"/>
  <c r="D26" s="1"/>
  <c r="C24"/>
  <c r="C26" s="1"/>
  <c r="E26" s="1"/>
  <c r="E4"/>
  <c r="E5" s="1"/>
  <c r="E6" s="1"/>
  <c r="E7" s="1"/>
  <c r="E8" s="1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l="1"/>
</calcChain>
</file>

<file path=xl/sharedStrings.xml><?xml version="1.0" encoding="utf-8"?>
<sst xmlns="http://schemas.openxmlformats.org/spreadsheetml/2006/main" count="51" uniqueCount="37">
  <si>
    <t>구    분</t>
  </si>
  <si>
    <t>적        요</t>
  </si>
  <si>
    <t>수    입</t>
  </si>
  <si>
    <t>지    출</t>
  </si>
  <si>
    <t>잔    액</t>
  </si>
  <si>
    <t>비고</t>
  </si>
  <si>
    <t>1월1일</t>
  </si>
  <si>
    <t>자원봉사자(김진호)</t>
  </si>
  <si>
    <t>1월4일</t>
  </si>
  <si>
    <t>서예교실 강사료</t>
  </si>
  <si>
    <t>1월8일</t>
  </si>
  <si>
    <t>1월9일</t>
  </si>
  <si>
    <t>주민자치센터 소모품구입비</t>
  </si>
  <si>
    <t>1월11일</t>
  </si>
  <si>
    <t>2014년 주민자치센터 운영수입 및 지출내역</t>
    <phoneticPr fontId="2" type="noConversion"/>
  </si>
  <si>
    <t>숭의4동주민센터</t>
    <phoneticPr fontId="2" type="noConversion"/>
  </si>
  <si>
    <t>전년도이월금</t>
    <phoneticPr fontId="2" type="noConversion"/>
  </si>
  <si>
    <t>1월2일</t>
    <phoneticPr fontId="2" type="noConversion"/>
  </si>
  <si>
    <t>노래교실 강사료</t>
    <phoneticPr fontId="2" type="noConversion"/>
  </si>
  <si>
    <t>라인댄스 강사료</t>
    <phoneticPr fontId="2" type="noConversion"/>
  </si>
  <si>
    <t>고전무용 강사료</t>
    <phoneticPr fontId="2" type="noConversion"/>
  </si>
  <si>
    <t>민요교실 강사료</t>
    <phoneticPr fontId="2" type="noConversion"/>
  </si>
  <si>
    <t>에어로빅교실 벽시계구입</t>
    <phoneticPr fontId="2" type="noConversion"/>
  </si>
  <si>
    <t>강사료 소득세 및 주민세</t>
    <phoneticPr fontId="2" type="noConversion"/>
  </si>
  <si>
    <t>탁구공 구입비(신세계)</t>
    <phoneticPr fontId="2" type="noConversion"/>
  </si>
  <si>
    <t>노래교실 수강료</t>
    <phoneticPr fontId="2" type="noConversion"/>
  </si>
  <si>
    <t>에어로빅교실 수강료</t>
    <phoneticPr fontId="2" type="noConversion"/>
  </si>
  <si>
    <t>고전무용 수강료</t>
    <phoneticPr fontId="2" type="noConversion"/>
  </si>
  <si>
    <t>라인댄스 수강료</t>
    <phoneticPr fontId="2" type="noConversion"/>
  </si>
  <si>
    <t>서예교실 수강료</t>
    <phoneticPr fontId="2" type="noConversion"/>
  </si>
  <si>
    <t>요가교실 수강료</t>
    <phoneticPr fontId="2" type="noConversion"/>
  </si>
  <si>
    <t>민요교실 수강료</t>
    <phoneticPr fontId="2" type="noConversion"/>
  </si>
  <si>
    <t xml:space="preserve"> 1월16일</t>
    <phoneticPr fontId="2" type="noConversion"/>
  </si>
  <si>
    <t>센터물품구입(전기히터)</t>
    <phoneticPr fontId="2" type="noConversion"/>
  </si>
  <si>
    <t>월           계</t>
    <phoneticPr fontId="2" type="noConversion"/>
  </si>
  <si>
    <t>전  월  누 계</t>
    <phoneticPr fontId="2" type="noConversion"/>
  </si>
  <si>
    <t>누           계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</si>
</sst>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1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sz val="11"/>
      <color rgb="FFFF0000"/>
      <name val="돋움"/>
      <family val="3"/>
      <charset val="129"/>
    </font>
    <font>
      <sz val="12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FF0000"/>
      </diagonal>
    </border>
    <border>
      <left style="thin">
        <color indexed="64"/>
      </left>
      <right style="thin">
        <color indexed="64"/>
      </right>
      <top style="double">
        <color rgb="FFFF0000"/>
      </top>
      <bottom style="double">
        <color rgb="FFFF0000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4" fontId="7" fillId="2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41" fontId="7" fillId="2" borderId="3" xfId="2" applyFont="1" applyFill="1" applyBorder="1" applyAlignment="1">
      <alignment horizontal="center" vertical="center"/>
    </xf>
    <xf numFmtId="49" fontId="8" fillId="0" borderId="4" xfId="3" applyNumberFormat="1" applyFont="1" applyBorder="1" applyAlignment="1">
      <alignment horizontal="center" vertical="center"/>
    </xf>
    <xf numFmtId="0" fontId="9" fillId="0" borderId="3" xfId="1" applyFont="1" applyBorder="1">
      <alignment vertical="center"/>
    </xf>
    <xf numFmtId="176" fontId="10" fillId="0" borderId="3" xfId="3" applyNumberFormat="1" applyFont="1" applyBorder="1" applyAlignment="1">
      <alignment horizontal="right" vertical="center"/>
    </xf>
    <xf numFmtId="41" fontId="6" fillId="0" borderId="3" xfId="2" applyFont="1" applyBorder="1">
      <alignment vertical="center"/>
    </xf>
    <xf numFmtId="0" fontId="6" fillId="0" borderId="3" xfId="1" applyBorder="1">
      <alignment vertical="center"/>
    </xf>
    <xf numFmtId="0" fontId="8" fillId="0" borderId="3" xfId="3" applyFont="1" applyBorder="1" applyAlignment="1">
      <alignment horizontal="left" vertical="center" wrapText="1"/>
    </xf>
    <xf numFmtId="176" fontId="8" fillId="0" borderId="5" xfId="3" applyNumberFormat="1" applyFont="1" applyBorder="1" applyAlignment="1">
      <alignment horizontal="right" vertical="center"/>
    </xf>
    <xf numFmtId="176" fontId="8" fillId="0" borderId="3" xfId="3" applyNumberFormat="1" applyFont="1" applyBorder="1" applyAlignment="1">
      <alignment horizontal="right" vertical="center"/>
    </xf>
    <xf numFmtId="176" fontId="8" fillId="0" borderId="6" xfId="3" applyNumberFormat="1" applyFont="1" applyBorder="1" applyAlignment="1">
      <alignment horizontal="right" vertical="center"/>
    </xf>
    <xf numFmtId="0" fontId="8" fillId="0" borderId="5" xfId="3" applyFont="1" applyBorder="1" applyAlignment="1">
      <alignment horizontal="left" vertical="center"/>
    </xf>
    <xf numFmtId="49" fontId="8" fillId="0" borderId="7" xfId="3" applyNumberFormat="1" applyFont="1" applyBorder="1" applyAlignment="1">
      <alignment horizontal="center" vertical="center"/>
    </xf>
    <xf numFmtId="0" fontId="8" fillId="0" borderId="6" xfId="3" applyFont="1" applyBorder="1" applyAlignment="1">
      <alignment horizontal="left" vertical="center" wrapText="1"/>
    </xf>
    <xf numFmtId="0" fontId="6" fillId="0" borderId="6" xfId="1" applyBorder="1">
      <alignment vertical="center"/>
    </xf>
    <xf numFmtId="14" fontId="6" fillId="0" borderId="8" xfId="1" applyNumberFormat="1" applyBorder="1">
      <alignment vertical="center"/>
    </xf>
    <xf numFmtId="0" fontId="10" fillId="0" borderId="6" xfId="1" applyFont="1" applyBorder="1" applyAlignment="1">
      <alignment horizontal="center" vertical="center"/>
    </xf>
    <xf numFmtId="41" fontId="10" fillId="0" borderId="6" xfId="2" applyFont="1" applyBorder="1">
      <alignment vertical="center"/>
    </xf>
    <xf numFmtId="0" fontId="8" fillId="0" borderId="6" xfId="1" applyFont="1" applyBorder="1">
      <alignment vertical="center"/>
    </xf>
    <xf numFmtId="14" fontId="6" fillId="0" borderId="9" xfId="1" applyNumberFormat="1" applyBorder="1">
      <alignment vertical="center"/>
    </xf>
    <xf numFmtId="0" fontId="10" fillId="0" borderId="9" xfId="1" applyFont="1" applyBorder="1" applyAlignment="1">
      <alignment horizontal="center" vertical="center"/>
    </xf>
    <xf numFmtId="41" fontId="8" fillId="0" borderId="9" xfId="2" applyFont="1" applyBorder="1">
      <alignment vertical="center"/>
    </xf>
    <xf numFmtId="0" fontId="8" fillId="0" borderId="9" xfId="1" applyFont="1" applyBorder="1">
      <alignment vertical="center"/>
    </xf>
    <xf numFmtId="41" fontId="8" fillId="0" borderId="9" xfId="1" applyNumberFormat="1" applyFont="1" applyBorder="1">
      <alignment vertical="center"/>
    </xf>
  </cellXfs>
  <cellStyles count="4">
    <cellStyle name="쉼표 [0] 2" xfId="2"/>
    <cellStyle name="표준" xfId="0" builtinId="0"/>
    <cellStyle name="표준 2" xfId="1"/>
    <cellStyle name="표준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I18" sqref="I18"/>
    </sheetView>
  </sheetViews>
  <sheetFormatPr defaultRowHeight="16.5"/>
  <cols>
    <col min="1" max="1" width="15.375" customWidth="1"/>
    <col min="2" max="2" width="28.875" customWidth="1"/>
    <col min="3" max="6" width="13.5" customWidth="1"/>
  </cols>
  <sheetData>
    <row r="1" spans="1:6" ht="26.25">
      <c r="A1" s="1" t="s">
        <v>14</v>
      </c>
      <c r="B1" s="2"/>
      <c r="C1" s="2"/>
      <c r="D1" s="2"/>
      <c r="E1" s="2"/>
      <c r="F1" s="2"/>
    </row>
    <row r="2" spans="1:6" ht="26.25">
      <c r="A2" s="3" t="s">
        <v>15</v>
      </c>
      <c r="B2" s="4"/>
      <c r="C2" s="5"/>
      <c r="D2" s="5"/>
      <c r="E2" s="5"/>
      <c r="F2" s="5"/>
    </row>
    <row r="3" spans="1:6">
      <c r="A3" s="6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</row>
    <row r="4" spans="1:6">
      <c r="A4" s="9" t="s">
        <v>6</v>
      </c>
      <c r="B4" s="10" t="s">
        <v>16</v>
      </c>
      <c r="C4" s="11">
        <v>8465058</v>
      </c>
      <c r="D4" s="12"/>
      <c r="E4" s="12">
        <f>C4</f>
        <v>8465058</v>
      </c>
      <c r="F4" s="13"/>
    </row>
    <row r="5" spans="1:6">
      <c r="A5" s="9" t="s">
        <v>17</v>
      </c>
      <c r="B5" s="14" t="s">
        <v>7</v>
      </c>
      <c r="C5" s="15"/>
      <c r="D5" s="15">
        <v>100000</v>
      </c>
      <c r="E5" s="12">
        <f>E4+C5-D5</f>
        <v>8365058</v>
      </c>
      <c r="F5" s="13"/>
    </row>
    <row r="6" spans="1:6">
      <c r="A6" s="9" t="s">
        <v>8</v>
      </c>
      <c r="B6" s="14" t="s">
        <v>18</v>
      </c>
      <c r="C6" s="16"/>
      <c r="D6" s="16">
        <v>75000</v>
      </c>
      <c r="E6" s="12">
        <f t="shared" ref="E6:E23" si="0">E5+C6-D6</f>
        <v>8290058</v>
      </c>
      <c r="F6" s="13"/>
    </row>
    <row r="7" spans="1:6">
      <c r="A7" s="9" t="s">
        <v>8</v>
      </c>
      <c r="B7" s="14" t="s">
        <v>9</v>
      </c>
      <c r="C7" s="16"/>
      <c r="D7" s="16">
        <v>193400</v>
      </c>
      <c r="E7" s="12">
        <f t="shared" si="0"/>
        <v>8096658</v>
      </c>
      <c r="F7" s="13"/>
    </row>
    <row r="8" spans="1:6">
      <c r="A8" s="9" t="s">
        <v>8</v>
      </c>
      <c r="B8" s="14" t="s">
        <v>19</v>
      </c>
      <c r="C8" s="16"/>
      <c r="D8" s="16">
        <v>217580</v>
      </c>
      <c r="E8" s="12">
        <f t="shared" si="0"/>
        <v>7879078</v>
      </c>
      <c r="F8" s="13"/>
    </row>
    <row r="9" spans="1:6">
      <c r="A9" s="9" t="s">
        <v>8</v>
      </c>
      <c r="B9" s="14" t="s">
        <v>20</v>
      </c>
      <c r="C9" s="17"/>
      <c r="D9" s="15">
        <v>241750</v>
      </c>
      <c r="E9" s="12">
        <f t="shared" si="0"/>
        <v>7637328</v>
      </c>
      <c r="F9" s="13"/>
    </row>
    <row r="10" spans="1:6">
      <c r="A10" s="9" t="s">
        <v>8</v>
      </c>
      <c r="B10" s="14" t="s">
        <v>21</v>
      </c>
      <c r="C10" s="16"/>
      <c r="D10" s="16">
        <v>293400</v>
      </c>
      <c r="E10" s="12">
        <f t="shared" si="0"/>
        <v>7343928</v>
      </c>
      <c r="F10" s="13"/>
    </row>
    <row r="11" spans="1:6">
      <c r="A11" s="9" t="s">
        <v>8</v>
      </c>
      <c r="B11" s="14" t="s">
        <v>22</v>
      </c>
      <c r="C11" s="16"/>
      <c r="D11" s="16">
        <v>30000</v>
      </c>
      <c r="E11" s="12">
        <f t="shared" si="0"/>
        <v>7313928</v>
      </c>
      <c r="F11" s="13"/>
    </row>
    <row r="12" spans="1:6">
      <c r="A12" s="9" t="s">
        <v>10</v>
      </c>
      <c r="B12" s="14" t="s">
        <v>23</v>
      </c>
      <c r="C12" s="16"/>
      <c r="D12" s="16">
        <v>28870</v>
      </c>
      <c r="E12" s="12">
        <f t="shared" si="0"/>
        <v>7285058</v>
      </c>
      <c r="F12" s="13"/>
    </row>
    <row r="13" spans="1:6">
      <c r="A13" s="9" t="s">
        <v>10</v>
      </c>
      <c r="B13" s="14" t="s">
        <v>24</v>
      </c>
      <c r="C13" s="16"/>
      <c r="D13" s="16">
        <v>32000</v>
      </c>
      <c r="E13" s="12">
        <f t="shared" si="0"/>
        <v>7253058</v>
      </c>
      <c r="F13" s="13"/>
    </row>
    <row r="14" spans="1:6">
      <c r="A14" s="9" t="s">
        <v>11</v>
      </c>
      <c r="B14" s="14" t="s">
        <v>12</v>
      </c>
      <c r="C14" s="16"/>
      <c r="D14" s="16">
        <v>421260</v>
      </c>
      <c r="E14" s="12">
        <f t="shared" si="0"/>
        <v>6831798</v>
      </c>
      <c r="F14" s="13"/>
    </row>
    <row r="15" spans="1:6">
      <c r="A15" s="9" t="s">
        <v>11</v>
      </c>
      <c r="B15" s="14" t="s">
        <v>25</v>
      </c>
      <c r="C15" s="17">
        <v>280000</v>
      </c>
      <c r="D15" s="17"/>
      <c r="E15" s="12">
        <f t="shared" si="0"/>
        <v>7111798</v>
      </c>
      <c r="F15" s="13"/>
    </row>
    <row r="16" spans="1:6">
      <c r="A16" s="9" t="s">
        <v>13</v>
      </c>
      <c r="B16" s="18" t="s">
        <v>26</v>
      </c>
      <c r="C16" s="16">
        <v>230000</v>
      </c>
      <c r="D16" s="16"/>
      <c r="E16" s="12">
        <f t="shared" si="0"/>
        <v>7341798</v>
      </c>
      <c r="F16" s="13"/>
    </row>
    <row r="17" spans="1:6">
      <c r="A17" s="9" t="s">
        <v>13</v>
      </c>
      <c r="B17" s="18" t="s">
        <v>27</v>
      </c>
      <c r="C17" s="16">
        <v>130000</v>
      </c>
      <c r="D17" s="16"/>
      <c r="E17" s="12">
        <f t="shared" si="0"/>
        <v>7471798</v>
      </c>
      <c r="F17" s="13"/>
    </row>
    <row r="18" spans="1:6">
      <c r="A18" s="9" t="s">
        <v>13</v>
      </c>
      <c r="B18" s="14" t="s">
        <v>28</v>
      </c>
      <c r="C18" s="16">
        <v>110000</v>
      </c>
      <c r="D18" s="16"/>
      <c r="E18" s="12">
        <f t="shared" si="0"/>
        <v>7581798</v>
      </c>
      <c r="F18" s="13"/>
    </row>
    <row r="19" spans="1:6">
      <c r="A19" s="9" t="s">
        <v>13</v>
      </c>
      <c r="B19" s="14" t="s">
        <v>29</v>
      </c>
      <c r="C19" s="16">
        <v>90000</v>
      </c>
      <c r="D19" s="16"/>
      <c r="E19" s="12">
        <f>E18+C19-D19</f>
        <v>7671798</v>
      </c>
      <c r="F19" s="13"/>
    </row>
    <row r="20" spans="1:6">
      <c r="A20" s="9" t="s">
        <v>13</v>
      </c>
      <c r="B20" s="14" t="s">
        <v>30</v>
      </c>
      <c r="C20" s="16">
        <v>930000</v>
      </c>
      <c r="D20" s="16"/>
      <c r="E20" s="12">
        <f>E19+C20-D20</f>
        <v>8601798</v>
      </c>
      <c r="F20" s="13"/>
    </row>
    <row r="21" spans="1:6">
      <c r="A21" s="9" t="s">
        <v>13</v>
      </c>
      <c r="B21" s="14" t="s">
        <v>31</v>
      </c>
      <c r="C21" s="16">
        <v>110000</v>
      </c>
      <c r="D21" s="16"/>
      <c r="E21" s="12">
        <f>E20+C21-D21</f>
        <v>8711798</v>
      </c>
      <c r="F21" s="13"/>
    </row>
    <row r="22" spans="1:6">
      <c r="A22" s="9" t="s">
        <v>13</v>
      </c>
      <c r="B22" s="14" t="s">
        <v>28</v>
      </c>
      <c r="C22" s="16">
        <v>10000</v>
      </c>
      <c r="D22" s="16"/>
      <c r="E22" s="12">
        <f>E21+C22-D22</f>
        <v>8721798</v>
      </c>
      <c r="F22" s="13"/>
    </row>
    <row r="23" spans="1:6">
      <c r="A23" s="19" t="s">
        <v>32</v>
      </c>
      <c r="B23" s="20" t="s">
        <v>33</v>
      </c>
      <c r="C23" s="17"/>
      <c r="D23" s="17">
        <v>39900</v>
      </c>
      <c r="E23" s="12">
        <f t="shared" si="0"/>
        <v>8681898</v>
      </c>
      <c r="F23" s="21"/>
    </row>
    <row r="24" spans="1:6" ht="17.25" thickBot="1">
      <c r="A24" s="22"/>
      <c r="B24" s="23" t="s">
        <v>34</v>
      </c>
      <c r="C24" s="24">
        <f>SUM(C5:C23)</f>
        <v>1890000</v>
      </c>
      <c r="D24" s="24">
        <f>SUM(D5:D23)</f>
        <v>1673160</v>
      </c>
      <c r="E24" s="24">
        <f>C24-D24</f>
        <v>216840</v>
      </c>
      <c r="F24" s="25"/>
    </row>
    <row r="25" spans="1:6" ht="18" thickTop="1" thickBot="1">
      <c r="A25" s="26"/>
      <c r="B25" s="27" t="s">
        <v>35</v>
      </c>
      <c r="C25" s="28">
        <v>8465058</v>
      </c>
      <c r="D25" s="28">
        <v>0</v>
      </c>
      <c r="E25" s="28">
        <f>C25-D25</f>
        <v>8465058</v>
      </c>
      <c r="F25" s="29"/>
    </row>
    <row r="26" spans="1:6" ht="18" thickTop="1" thickBot="1">
      <c r="A26" s="26"/>
      <c r="B26" s="27" t="s">
        <v>36</v>
      </c>
      <c r="C26" s="28">
        <f>SUM(C24:C25)</f>
        <v>10355058</v>
      </c>
      <c r="D26" s="28">
        <f>SUM(D24:D25)</f>
        <v>1673160</v>
      </c>
      <c r="E26" s="28">
        <f>C26-D26</f>
        <v>8681898</v>
      </c>
      <c r="F26" s="30"/>
    </row>
    <row r="27" spans="1:6" ht="17.25" thickTop="1"/>
  </sheetData>
  <mergeCells count="2">
    <mergeCell ref="A1:F1"/>
    <mergeCell ref="A2:B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My Homes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2014-02-04T04:11:32Z</dcterms:created>
  <dcterms:modified xsi:type="dcterms:W3CDTF">2014-02-04T04:12:21Z</dcterms:modified>
</cp:coreProperties>
</file>